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workbookProtection workbookPassword="A201" lockStructure="1"/>
  <bookViews>
    <workbookView xWindow="100" yWindow="110" windowWidth="17120" windowHeight="6360"/>
  </bookViews>
  <sheets>
    <sheet name="Anualitats" sheetId="1" r:id="rId1"/>
  </sheets>
  <definedNames>
    <definedName name="_xlnm.Print_Area" localSheetId="0">Anualitats!$C$1:$Q$24</definedName>
  </definedNames>
  <calcPr calcId="145621"/>
</workbook>
</file>

<file path=xl/calcChain.xml><?xml version="1.0" encoding="utf-8"?>
<calcChain xmlns="http://schemas.openxmlformats.org/spreadsheetml/2006/main">
  <c r="D5" i="1" l="1"/>
  <c r="D6" i="1" l="1"/>
  <c r="E6" i="1" s="1"/>
  <c r="F6" i="1" s="1"/>
  <c r="E5" i="1"/>
  <c r="F5" i="1" s="1"/>
  <c r="D7" i="1" l="1"/>
  <c r="E7" i="1" s="1"/>
  <c r="N7" i="1" s="1"/>
  <c r="D8" i="1" l="1"/>
  <c r="D9" i="1" s="1"/>
  <c r="F7" i="1"/>
  <c r="G7" i="1" s="1"/>
  <c r="H7" i="1" l="1"/>
  <c r="J7" i="1" s="1"/>
  <c r="L7" i="1" s="1"/>
  <c r="E8" i="1"/>
  <c r="F8" i="1" s="1"/>
  <c r="E9" i="1"/>
  <c r="D10" i="1"/>
  <c r="I7" i="1"/>
  <c r="N8" i="1" l="1"/>
  <c r="N9" i="1"/>
  <c r="F9" i="1"/>
  <c r="H8" i="1"/>
  <c r="G8" i="1"/>
  <c r="M7" i="1"/>
  <c r="K7" i="1"/>
  <c r="E10" i="1"/>
  <c r="D11" i="1"/>
  <c r="F10" i="1" l="1"/>
  <c r="N10" i="1"/>
  <c r="J8" i="1"/>
  <c r="L8" i="1" s="1"/>
  <c r="I8" i="1"/>
  <c r="G9" i="1"/>
  <c r="H9" i="1"/>
  <c r="D12" i="1"/>
  <c r="E11" i="1"/>
  <c r="D13" i="1" l="1"/>
  <c r="E12" i="1"/>
  <c r="I9" i="1"/>
  <c r="J9" i="1"/>
  <c r="L9" i="1" s="1"/>
  <c r="H10" i="1"/>
  <c r="G10" i="1"/>
  <c r="F11" i="1"/>
  <c r="N11" i="1"/>
  <c r="M8" i="1"/>
  <c r="K8" i="1"/>
  <c r="G11" i="1" l="1"/>
  <c r="H11" i="1"/>
  <c r="N12" i="1"/>
  <c r="F12" i="1"/>
  <c r="J10" i="1"/>
  <c r="L10" i="1" s="1"/>
  <c r="I10" i="1"/>
  <c r="D14" i="1"/>
  <c r="E13" i="1"/>
  <c r="K9" i="1"/>
  <c r="M9" i="1"/>
  <c r="K10" i="1" l="1"/>
  <c r="M10" i="1"/>
  <c r="I11" i="1"/>
  <c r="J11" i="1"/>
  <c r="L11" i="1" s="1"/>
  <c r="N13" i="1"/>
  <c r="F13" i="1"/>
  <c r="H12" i="1"/>
  <c r="G12" i="1"/>
  <c r="E14" i="1"/>
  <c r="D15" i="1"/>
  <c r="N14" i="1" l="1"/>
  <c r="F14" i="1"/>
  <c r="J12" i="1"/>
  <c r="L12" i="1" s="1"/>
  <c r="I12" i="1"/>
  <c r="M11" i="1"/>
  <c r="K11" i="1"/>
  <c r="E15" i="1"/>
  <c r="D16" i="1"/>
  <c r="G13" i="1"/>
  <c r="H13" i="1"/>
  <c r="I13" i="1" l="1"/>
  <c r="J13" i="1"/>
  <c r="L13" i="1" s="1"/>
  <c r="D17" i="1"/>
  <c r="E16" i="1"/>
  <c r="M12" i="1"/>
  <c r="K12" i="1"/>
  <c r="F15" i="1"/>
  <c r="N15" i="1"/>
  <c r="H14" i="1"/>
  <c r="G14" i="1"/>
  <c r="G15" i="1" l="1"/>
  <c r="H15" i="1"/>
  <c r="J14" i="1"/>
  <c r="L14" i="1" s="1"/>
  <c r="I14" i="1"/>
  <c r="K13" i="1"/>
  <c r="M13" i="1"/>
  <c r="N16" i="1"/>
  <c r="F16" i="1"/>
  <c r="E17" i="1"/>
  <c r="D18" i="1"/>
  <c r="N17" i="1" l="1"/>
  <c r="F17" i="1"/>
  <c r="H16" i="1"/>
  <c r="G16" i="1"/>
  <c r="K14" i="1"/>
  <c r="M14" i="1"/>
  <c r="D19" i="1"/>
  <c r="E18" i="1"/>
  <c r="I15" i="1"/>
  <c r="J15" i="1"/>
  <c r="L15" i="1" s="1"/>
  <c r="E19" i="1" l="1"/>
  <c r="D20" i="1"/>
  <c r="G17" i="1"/>
  <c r="H17" i="1"/>
  <c r="M15" i="1"/>
  <c r="K15" i="1"/>
  <c r="N18" i="1"/>
  <c r="F18" i="1"/>
  <c r="J16" i="1"/>
  <c r="L16" i="1" s="1"/>
  <c r="I16" i="1"/>
  <c r="M16" i="1" l="1"/>
  <c r="K16" i="1"/>
  <c r="N19" i="1"/>
  <c r="F19" i="1"/>
  <c r="H18" i="1"/>
  <c r="G18" i="1"/>
  <c r="I17" i="1"/>
  <c r="J17" i="1"/>
  <c r="L17" i="1" s="1"/>
  <c r="D21" i="1"/>
  <c r="E20" i="1"/>
  <c r="D22" i="1" l="1"/>
  <c r="E21" i="1"/>
  <c r="H19" i="1"/>
  <c r="G19" i="1"/>
  <c r="K17" i="1"/>
  <c r="M17" i="1"/>
  <c r="N20" i="1"/>
  <c r="F20" i="1"/>
  <c r="J18" i="1"/>
  <c r="L18" i="1" s="1"/>
  <c r="I18" i="1"/>
  <c r="I19" i="1" l="1"/>
  <c r="J19" i="1"/>
  <c r="L19" i="1" s="1"/>
  <c r="N21" i="1"/>
  <c r="F21" i="1"/>
  <c r="H20" i="1"/>
  <c r="G20" i="1"/>
  <c r="K18" i="1"/>
  <c r="M18" i="1"/>
  <c r="E22" i="1"/>
  <c r="D23" i="1"/>
  <c r="E23" i="1" l="1"/>
  <c r="D24" i="1"/>
  <c r="E24" i="1" s="1"/>
  <c r="N22" i="1"/>
  <c r="F22" i="1"/>
  <c r="G21" i="1"/>
  <c r="H21" i="1"/>
  <c r="J20" i="1"/>
  <c r="L20" i="1" s="1"/>
  <c r="I20" i="1"/>
  <c r="M19" i="1"/>
  <c r="K19" i="1"/>
  <c r="J21" i="1" l="1"/>
  <c r="L21" i="1" s="1"/>
  <c r="I21" i="1"/>
  <c r="N24" i="1"/>
  <c r="F24" i="1"/>
  <c r="M20" i="1"/>
  <c r="K20" i="1"/>
  <c r="H22" i="1"/>
  <c r="G22" i="1"/>
  <c r="F23" i="1"/>
  <c r="N23" i="1"/>
  <c r="J22" i="1" l="1"/>
  <c r="L22" i="1" s="1"/>
  <c r="I22" i="1"/>
  <c r="K21" i="1"/>
  <c r="M21" i="1"/>
  <c r="H23" i="1"/>
  <c r="G23" i="1"/>
  <c r="G24" i="1"/>
  <c r="H24" i="1"/>
  <c r="K22" i="1" l="1"/>
  <c r="M22" i="1"/>
  <c r="I23" i="1"/>
  <c r="J23" i="1"/>
  <c r="L23" i="1" s="1"/>
  <c r="J24" i="1"/>
  <c r="L24" i="1" s="1"/>
  <c r="I24" i="1"/>
  <c r="M23" i="1" l="1"/>
  <c r="K23" i="1"/>
  <c r="M24" i="1"/>
  <c r="K24" i="1"/>
</calcChain>
</file>

<file path=xl/sharedStrings.xml><?xml version="1.0" encoding="utf-8"?>
<sst xmlns="http://schemas.openxmlformats.org/spreadsheetml/2006/main" count="37" uniqueCount="31">
  <si>
    <t>Període per al pagament sense recàrrec</t>
  </si>
  <si>
    <t>Període per a la regula-rització de l'anualitat no pagada dins dels terminis
( = taxa anualitat 20a.)</t>
  </si>
  <si>
    <t>Inici</t>
  </si>
  <si>
    <t>Final</t>
  </si>
  <si>
    <t>Període per al pagament  amb un recàrrec del 50% 
de l'anualitat corresponent</t>
  </si>
  <si>
    <t>Taxes de manteniment en vigor de la patent o
ANUALITATS:</t>
  </si>
  <si>
    <t>Període per al pagament  amb un recàrrec del 25%
de l'anualitat corresponent</t>
  </si>
  <si>
    <r>
      <t xml:space="preserve">DATA DE PRESENTACIÓ DE LA SOL·LICITUD DE PATENT  </t>
    </r>
    <r>
      <rPr>
        <b/>
        <i/>
        <sz val="9"/>
        <rFont val="Arial"/>
        <family val="2"/>
      </rPr>
      <t>(dd/mm/aa</t>
    </r>
    <r>
      <rPr>
        <b/>
        <sz val="9"/>
        <rFont val="Arial"/>
        <family val="2"/>
      </rPr>
      <t>) :</t>
    </r>
  </si>
  <si>
    <t>Inici anualitat</t>
  </si>
  <si>
    <t>Final anualitat
(Data aniversari presentació sol.)</t>
  </si>
  <si>
    <t>Data venciment anualitat</t>
  </si>
  <si>
    <t>1 Primera:</t>
  </si>
  <si>
    <t>2 Segona:</t>
  </si>
  <si>
    <t>3 Tercera:</t>
  </si>
  <si>
    <t>4 Quarta:</t>
  </si>
  <si>
    <t>5 Cinquena:</t>
  </si>
  <si>
    <t>6 Sisena:</t>
  </si>
  <si>
    <t>7 Setena:</t>
  </si>
  <si>
    <t>8 Vuitena:</t>
  </si>
  <si>
    <t>9 Novena:</t>
  </si>
  <si>
    <t>10 Desena:</t>
  </si>
  <si>
    <t>11 Onzena:</t>
  </si>
  <si>
    <t>12 Dotzena:</t>
  </si>
  <si>
    <t>13 Tretzena:</t>
  </si>
  <si>
    <t>14 Catorzena:</t>
  </si>
  <si>
    <t>15 Quinzena:</t>
  </si>
  <si>
    <t>16 Setzena:</t>
  </si>
  <si>
    <t>17 Dissetena:</t>
  </si>
  <si>
    <t>18 Divuitena:</t>
  </si>
  <si>
    <t>19 Dinovena:</t>
  </si>
  <si>
    <t>20 Vintena: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</si>
</sst>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5"/>
      <name val="Arial"/>
      <family val="2"/>
    </font>
    <font>
      <b/>
      <sz val="11"/>
      <color theme="5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1"/>
      <color theme="9" tint="-0.499984740745262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i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2" xfId="0" applyFont="1" applyBorder="1" applyAlignment="1" applyProtection="1">
      <alignment horizontal="left" vertical="center"/>
      <protection hidden="1"/>
    </xf>
    <xf numFmtId="14" fontId="4" fillId="3" borderId="2" xfId="0" applyNumberFormat="1" applyFont="1" applyFill="1" applyBorder="1" applyAlignment="1" applyProtection="1">
      <alignment horizontal="center" vertical="center"/>
      <protection hidden="1"/>
    </xf>
    <xf numFmtId="7" fontId="4" fillId="3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3" borderId="0" xfId="0" applyFont="1" applyFill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2" fillId="3" borderId="22" xfId="0" applyFont="1" applyFill="1" applyBorder="1" applyAlignment="1" applyProtection="1">
      <alignment horizontal="left" vertical="center" indent="1"/>
      <protection hidden="1"/>
    </xf>
    <xf numFmtId="0" fontId="2" fillId="3" borderId="0" xfId="0" applyFont="1" applyFill="1" applyBorder="1" applyAlignment="1" applyProtection="1">
      <alignment horizontal="left" vertical="center" indent="1"/>
      <protection hidden="1"/>
    </xf>
    <xf numFmtId="0" fontId="5" fillId="3" borderId="0" xfId="0" applyFont="1" applyFill="1" applyBorder="1" applyAlignment="1" applyProtection="1">
      <alignment horizontal="left" vertical="center" indent="1"/>
      <protection hidden="1"/>
    </xf>
    <xf numFmtId="14" fontId="6" fillId="3" borderId="0" xfId="0" applyNumberFormat="1" applyFont="1" applyFill="1" applyBorder="1" applyAlignment="1" applyProtection="1">
      <alignment horizontal="center" vertical="center"/>
      <protection hidden="1"/>
    </xf>
    <xf numFmtId="7" fontId="2" fillId="3" borderId="0" xfId="1" applyNumberFormat="1" applyFont="1" applyFill="1" applyBorder="1" applyAlignment="1" applyProtection="1">
      <alignment horizontal="right" vertical="center" indent="1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Border="1" applyAlignment="1" applyProtection="1">
      <alignment horizontal="left" vertical="center"/>
      <protection hidden="1"/>
    </xf>
    <xf numFmtId="0" fontId="7" fillId="3" borderId="23" xfId="0" applyFont="1" applyFill="1" applyBorder="1" applyAlignment="1" applyProtection="1">
      <alignment horizontal="left" vertical="center"/>
      <protection hidden="1"/>
    </xf>
    <xf numFmtId="0" fontId="7" fillId="2" borderId="31" xfId="0" applyFont="1" applyFill="1" applyBorder="1" applyAlignment="1" applyProtection="1">
      <alignment horizontal="left" vertical="center" indent="1"/>
      <protection hidden="1"/>
    </xf>
    <xf numFmtId="0" fontId="2" fillId="2" borderId="32" xfId="0" applyFont="1" applyFill="1" applyBorder="1" applyAlignment="1" applyProtection="1">
      <alignment horizontal="left" vertical="center" wrapText="1" indent="1"/>
      <protection hidden="1"/>
    </xf>
    <xf numFmtId="14" fontId="8" fillId="2" borderId="21" xfId="0" applyNumberFormat="1" applyFont="1" applyFill="1" applyBorder="1" applyAlignment="1" applyProtection="1">
      <alignment horizontal="right" vertical="center"/>
      <protection hidden="1"/>
    </xf>
    <xf numFmtId="14" fontId="9" fillId="5" borderId="32" xfId="0" applyNumberFormat="1" applyFont="1" applyFill="1" applyBorder="1" applyAlignment="1" applyProtection="1">
      <alignment horizontal="center" vertical="center"/>
      <protection locked="0" hidden="1"/>
    </xf>
    <xf numFmtId="14" fontId="8" fillId="2" borderId="1" xfId="0" applyNumberFormat="1" applyFont="1" applyFill="1" applyBorder="1" applyAlignment="1" applyProtection="1">
      <alignment horizontal="right" vertical="center" indent="1"/>
      <protection hidden="1"/>
    </xf>
    <xf numFmtId="0" fontId="14" fillId="0" borderId="2" xfId="0" applyFont="1" applyBorder="1" applyAlignment="1" applyProtection="1">
      <alignment horizontal="left" vertical="center" indent="2"/>
      <protection hidden="1"/>
    </xf>
    <xf numFmtId="0" fontId="15" fillId="4" borderId="10" xfId="0" applyFont="1" applyFill="1" applyBorder="1" applyAlignment="1" applyProtection="1">
      <alignment horizontal="center" vertical="center" wrapText="1"/>
      <protection hidden="1"/>
    </xf>
    <xf numFmtId="0" fontId="15" fillId="4" borderId="24" xfId="0" applyFont="1" applyFill="1" applyBorder="1" applyAlignment="1" applyProtection="1">
      <alignment horizontal="center" vertical="center" wrapText="1"/>
      <protection hidden="1"/>
    </xf>
    <xf numFmtId="14" fontId="12" fillId="3" borderId="5" xfId="0" applyNumberFormat="1" applyFont="1" applyFill="1" applyBorder="1" applyAlignment="1" applyProtection="1">
      <alignment horizontal="center" vertical="center"/>
      <protection hidden="1"/>
    </xf>
    <xf numFmtId="14" fontId="12" fillId="3" borderId="6" xfId="0" applyNumberFormat="1" applyFont="1" applyFill="1" applyBorder="1" applyAlignment="1" applyProtection="1">
      <alignment horizontal="center" vertical="center"/>
      <protection hidden="1"/>
    </xf>
    <xf numFmtId="14" fontId="10" fillId="3" borderId="7" xfId="0" applyNumberFormat="1" applyFont="1" applyFill="1" applyBorder="1" applyAlignment="1" applyProtection="1">
      <alignment horizontal="center" vertical="center"/>
      <protection hidden="1"/>
    </xf>
    <xf numFmtId="0" fontId="11" fillId="3" borderId="13" xfId="0" applyFont="1" applyFill="1" applyBorder="1" applyAlignment="1" applyProtection="1">
      <alignment horizontal="left" vertical="center"/>
      <protection hidden="1"/>
    </xf>
    <xf numFmtId="0" fontId="11" fillId="3" borderId="14" xfId="0" applyFont="1" applyFill="1" applyBorder="1" applyAlignment="1" applyProtection="1">
      <alignment horizontal="left" vertical="center"/>
      <protection hidden="1"/>
    </xf>
    <xf numFmtId="0" fontId="11" fillId="3" borderId="5" xfId="0" applyFont="1" applyFill="1" applyBorder="1" applyAlignment="1" applyProtection="1">
      <alignment horizontal="left" vertical="center"/>
      <protection hidden="1"/>
    </xf>
    <xf numFmtId="0" fontId="11" fillId="3" borderId="15" xfId="0" applyFont="1" applyFill="1" applyBorder="1" applyAlignment="1" applyProtection="1">
      <alignment horizontal="left" vertical="center"/>
      <protection hidden="1"/>
    </xf>
    <xf numFmtId="14" fontId="12" fillId="3" borderId="10" xfId="0" applyNumberFormat="1" applyFont="1" applyFill="1" applyBorder="1" applyAlignment="1" applyProtection="1">
      <alignment horizontal="center" vertical="center"/>
      <protection hidden="1"/>
    </xf>
    <xf numFmtId="14" fontId="10" fillId="3" borderId="8" xfId="0" applyNumberFormat="1" applyFont="1" applyFill="1" applyBorder="1" applyAlignment="1" applyProtection="1">
      <alignment horizontal="center" vertical="center"/>
      <protection hidden="1"/>
    </xf>
    <xf numFmtId="14" fontId="10" fillId="3" borderId="9" xfId="0" applyNumberFormat="1" applyFont="1" applyFill="1" applyBorder="1" applyAlignment="1" applyProtection="1">
      <alignment horizontal="center" vertical="center"/>
      <protection hidden="1"/>
    </xf>
    <xf numFmtId="14" fontId="10" fillId="3" borderId="10" xfId="0" applyNumberFormat="1" applyFont="1" applyFill="1" applyBorder="1" applyAlignment="1" applyProtection="1">
      <alignment horizontal="center" vertical="center"/>
      <protection hidden="1"/>
    </xf>
    <xf numFmtId="14" fontId="10" fillId="3" borderId="11" xfId="0" applyNumberFormat="1" applyFont="1" applyFill="1" applyBorder="1" applyAlignment="1" applyProtection="1">
      <alignment horizontal="center" vertical="center"/>
      <protection hidden="1"/>
    </xf>
    <xf numFmtId="14" fontId="12" fillId="3" borderId="17" xfId="0" applyNumberFormat="1" applyFont="1" applyFill="1" applyBorder="1" applyAlignment="1" applyProtection="1">
      <alignment horizontal="center" vertical="center"/>
      <protection hidden="1"/>
    </xf>
    <xf numFmtId="14" fontId="12" fillId="3" borderId="33" xfId="0" applyNumberFormat="1" applyFont="1" applyFill="1" applyBorder="1" applyAlignment="1" applyProtection="1">
      <alignment horizontal="center" vertical="center"/>
      <protection hidden="1"/>
    </xf>
    <xf numFmtId="14" fontId="10" fillId="3" borderId="34" xfId="0" applyNumberFormat="1" applyFont="1" applyFill="1" applyBorder="1" applyAlignment="1" applyProtection="1">
      <alignment horizontal="center" vertical="center"/>
      <protection hidden="1"/>
    </xf>
    <xf numFmtId="14" fontId="10" fillId="3" borderId="18" xfId="0" applyNumberFormat="1" applyFont="1" applyFill="1" applyBorder="1" applyAlignment="1" applyProtection="1">
      <alignment horizontal="center" vertical="center"/>
      <protection hidden="1"/>
    </xf>
    <xf numFmtId="14" fontId="10" fillId="3" borderId="19" xfId="0" applyNumberFormat="1" applyFont="1" applyFill="1" applyBorder="1" applyAlignment="1" applyProtection="1">
      <alignment horizontal="center" vertical="center"/>
      <protection hidden="1"/>
    </xf>
    <xf numFmtId="14" fontId="10" fillId="3" borderId="17" xfId="0" applyNumberFormat="1" applyFont="1" applyFill="1" applyBorder="1" applyAlignment="1" applyProtection="1">
      <alignment horizontal="center" vertical="center"/>
      <protection hidden="1"/>
    </xf>
    <xf numFmtId="14" fontId="10" fillId="3" borderId="20" xfId="0" applyNumberFormat="1" applyFont="1" applyFill="1" applyBorder="1" applyAlignment="1" applyProtection="1">
      <alignment horizontal="center" vertical="center"/>
      <protection hidden="1"/>
    </xf>
    <xf numFmtId="0" fontId="7" fillId="3" borderId="22" xfId="0" applyFont="1" applyFill="1" applyBorder="1" applyAlignment="1" applyProtection="1">
      <alignment horizontal="left" vertical="center" indent="1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 applyProtection="1">
      <alignment horizontal="left" vertical="center"/>
      <protection hidden="1"/>
    </xf>
    <xf numFmtId="0" fontId="3" fillId="3" borderId="23" xfId="0" applyFont="1" applyFill="1" applyBorder="1" applyAlignment="1" applyProtection="1">
      <alignment horizontal="left" vertical="center"/>
      <protection hidden="1"/>
    </xf>
    <xf numFmtId="14" fontId="8" fillId="4" borderId="12" xfId="0" applyNumberFormat="1" applyFont="1" applyFill="1" applyBorder="1" applyAlignment="1" applyProtection="1">
      <alignment horizontal="left" vertical="center" wrapText="1" indent="1"/>
      <protection hidden="1"/>
    </xf>
    <xf numFmtId="0" fontId="11" fillId="4" borderId="25" xfId="0" applyFont="1" applyFill="1" applyBorder="1" applyAlignment="1" applyProtection="1">
      <alignment horizontal="center" vertical="center" wrapText="1"/>
      <protection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7" fillId="4" borderId="1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horizontal="center" vertical="center" wrapText="1"/>
      <protection hidden="1"/>
    </xf>
    <xf numFmtId="0" fontId="7" fillId="4" borderId="12" xfId="0" applyFont="1" applyFill="1" applyBorder="1" applyAlignment="1" applyProtection="1">
      <alignment horizontal="left" vertical="center" indent="1"/>
      <protection hidden="1"/>
    </xf>
    <xf numFmtId="0" fontId="7" fillId="4" borderId="4" xfId="0" applyFont="1" applyFill="1" applyBorder="1" applyAlignment="1" applyProtection="1">
      <alignment horizontal="left" vertical="center" indent="1"/>
      <protection hidden="1"/>
    </xf>
    <xf numFmtId="0" fontId="7" fillId="4" borderId="16" xfId="0" applyFont="1" applyFill="1" applyBorder="1" applyAlignment="1" applyProtection="1">
      <alignment horizontal="left" vertical="center" indent="1"/>
      <protection hidden="1"/>
    </xf>
    <xf numFmtId="0" fontId="7" fillId="4" borderId="27" xfId="0" applyFont="1" applyFill="1" applyBorder="1" applyAlignment="1" applyProtection="1">
      <alignment horizontal="left" vertical="center" wrapText="1" indent="1"/>
      <protection hidden="1"/>
    </xf>
    <xf numFmtId="0" fontId="7" fillId="4" borderId="30" xfId="0" applyFont="1" applyFill="1" applyBorder="1" applyAlignment="1" applyProtection="1">
      <alignment horizontal="left" vertical="center" wrapText="1" indent="1"/>
      <protection hidden="1"/>
    </xf>
    <xf numFmtId="0" fontId="2" fillId="4" borderId="26" xfId="0" applyFont="1" applyFill="1" applyBorder="1" applyAlignment="1" applyProtection="1">
      <alignment horizontal="left" vertical="center" wrapText="1" indent="1"/>
      <protection hidden="1"/>
    </xf>
    <xf numFmtId="0" fontId="2" fillId="4" borderId="27" xfId="0" applyFont="1" applyFill="1" applyBorder="1" applyAlignment="1" applyProtection="1">
      <alignment horizontal="left" vertical="center" wrapText="1" indent="1"/>
      <protection hidden="1"/>
    </xf>
    <xf numFmtId="0" fontId="2" fillId="4" borderId="28" xfId="0" applyFont="1" applyFill="1" applyBorder="1" applyAlignment="1" applyProtection="1">
      <alignment horizontal="left" vertical="center" wrapText="1" indent="1"/>
      <protection hidden="1"/>
    </xf>
    <xf numFmtId="0" fontId="7" fillId="4" borderId="29" xfId="0" applyFont="1" applyFill="1" applyBorder="1" applyAlignment="1" applyProtection="1">
      <alignment horizontal="left" vertical="center" wrapText="1" indent="1"/>
      <protection hidden="1"/>
    </xf>
    <xf numFmtId="0" fontId="7" fillId="4" borderId="28" xfId="0" applyFont="1" applyFill="1" applyBorder="1" applyAlignment="1" applyProtection="1">
      <alignment horizontal="left" vertical="center" wrapText="1" indent="1"/>
      <protection hidden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C1:Q24"/>
  <sheetViews>
    <sheetView showGridLines="0" tabSelected="1" zoomScaleNormal="100" zoomScaleSheetLayoutView="100" workbookViewId="0">
      <pane xSplit="3" ySplit="4" topLeftCell="D5" activePane="bottomRight" state="frozen"/>
      <selection pane="topRight" activeCell="B1" sqref="B1"/>
      <selection pane="bottomLeft" activeCell="A5" sqref="A5"/>
      <selection pane="bottomRight" activeCell="H6" sqref="H6"/>
    </sheetView>
  </sheetViews>
  <sheetFormatPr baseColWidth="10" defaultColWidth="0" defaultRowHeight="11.5" zeroHeight="1" x14ac:dyDescent="0.35"/>
  <cols>
    <col min="1" max="2" width="17.36328125" style="5" hidden="1" customWidth="1"/>
    <col min="3" max="3" width="13.08984375" style="45" bestFit="1" customWidth="1"/>
    <col min="4" max="4" width="11.81640625" style="46" customWidth="1"/>
    <col min="5" max="5" width="13.54296875" style="46" customWidth="1"/>
    <col min="6" max="7" width="11.81640625" style="46" customWidth="1"/>
    <col min="8" max="8" width="12.1796875" style="46" customWidth="1"/>
    <col min="9" max="10" width="11.81640625" style="47" customWidth="1"/>
    <col min="11" max="11" width="12.81640625" style="47" customWidth="1"/>
    <col min="12" max="13" width="11.81640625" style="47" customWidth="1"/>
    <col min="14" max="14" width="11.81640625" style="48" customWidth="1"/>
    <col min="15" max="17" width="0" style="5" hidden="1" customWidth="1"/>
    <col min="18" max="16384" width="17.36328125" style="5" hidden="1"/>
  </cols>
  <sheetData>
    <row r="1" spans="3:16" ht="40" customHeight="1" x14ac:dyDescent="0.35">
      <c r="C1" s="18"/>
      <c r="D1" s="19"/>
      <c r="E1" s="19"/>
      <c r="F1" s="20"/>
      <c r="G1" s="22" t="s">
        <v>7</v>
      </c>
      <c r="H1" s="21"/>
      <c r="I1" s="23"/>
      <c r="J1" s="1"/>
      <c r="K1" s="2"/>
      <c r="L1" s="3"/>
      <c r="M1" s="1"/>
      <c r="N1" s="4"/>
    </row>
    <row r="2" spans="3:16" s="6" customFormat="1" ht="5" customHeight="1" x14ac:dyDescent="0.35">
      <c r="C2" s="9"/>
      <c r="D2" s="10"/>
      <c r="E2" s="11"/>
      <c r="F2" s="12"/>
      <c r="G2" s="13"/>
      <c r="H2" s="14"/>
      <c r="I2" s="15"/>
      <c r="J2" s="15"/>
      <c r="K2" s="16"/>
      <c r="L2" s="16"/>
      <c r="M2" s="16"/>
      <c r="N2" s="17"/>
    </row>
    <row r="3" spans="3:16" s="8" customFormat="1" ht="64.75" customHeight="1" x14ac:dyDescent="0.35">
      <c r="C3" s="60" t="s">
        <v>5</v>
      </c>
      <c r="D3" s="61"/>
      <c r="E3" s="61"/>
      <c r="F3" s="62"/>
      <c r="G3" s="63" t="s">
        <v>0</v>
      </c>
      <c r="H3" s="64"/>
      <c r="I3" s="58" t="s">
        <v>6</v>
      </c>
      <c r="J3" s="64"/>
      <c r="K3" s="63" t="s">
        <v>4</v>
      </c>
      <c r="L3" s="64"/>
      <c r="M3" s="58" t="s">
        <v>1</v>
      </c>
      <c r="N3" s="59"/>
      <c r="O3" s="7"/>
      <c r="P3" s="7"/>
    </row>
    <row r="4" spans="3:16" s="8" customFormat="1" ht="34.25" customHeight="1" x14ac:dyDescent="0.35">
      <c r="C4" s="49"/>
      <c r="D4" s="24" t="s">
        <v>8</v>
      </c>
      <c r="E4" s="25" t="s">
        <v>9</v>
      </c>
      <c r="F4" s="50" t="s">
        <v>10</v>
      </c>
      <c r="G4" s="51" t="s">
        <v>2</v>
      </c>
      <c r="H4" s="52" t="s">
        <v>3</v>
      </c>
      <c r="I4" s="53" t="s">
        <v>2</v>
      </c>
      <c r="J4" s="52" t="s">
        <v>3</v>
      </c>
      <c r="K4" s="51" t="s">
        <v>2</v>
      </c>
      <c r="L4" s="52" t="s">
        <v>3</v>
      </c>
      <c r="M4" s="53" t="s">
        <v>2</v>
      </c>
      <c r="N4" s="54" t="s">
        <v>3</v>
      </c>
      <c r="O4" s="7"/>
      <c r="P4" s="7"/>
    </row>
    <row r="5" spans="3:16" s="8" customFormat="1" ht="18" customHeight="1" x14ac:dyDescent="0.35">
      <c r="C5" s="55" t="s">
        <v>11</v>
      </c>
      <c r="D5" s="26" t="str">
        <f>IF(ISBLANK($H$1),"",(IF(ISTEXT($H$1),"",IF($H$1&lt;DATEVALUE("25/01/2016"),"",H1))))</f>
        <v/>
      </c>
      <c r="E5" s="27" t="str">
        <f>IF(ISBLANK($H$1),"",(IF(ISTEXT($H$1),"",IF($H$1&lt;DATEVALUE("25/01/2016"),"",IF($D$5=(DATE(YEAR($D$5),2,29)),DATE(YEAR(D5)+1,MONTH($D$5)+1,1),DATE(YEAR(D5)+1,MONTH(D5),DAY(D5)))))))</f>
        <v/>
      </c>
      <c r="F5" s="28" t="str">
        <f>IF(ISBLANK($H$1),"",(IF(ISTEXT($H$1),"",IF($H$1&lt;DATEVALUE("25/01/2016"),"",(DATE(YEAR(E5),MONTH(E5)+1,0))))))</f>
        <v/>
      </c>
      <c r="G5" s="29"/>
      <c r="H5" s="30"/>
      <c r="I5" s="31"/>
      <c r="J5" s="30"/>
      <c r="K5" s="29"/>
      <c r="L5" s="30"/>
      <c r="M5" s="31"/>
      <c r="N5" s="32"/>
      <c r="O5" s="7"/>
      <c r="P5" s="7"/>
    </row>
    <row r="6" spans="3:16" ht="18" customHeight="1" x14ac:dyDescent="0.35">
      <c r="C6" s="56" t="s">
        <v>12</v>
      </c>
      <c r="D6" s="33" t="str">
        <f>IF(ISBLANK($H$1),"",(IF(ISTEXT($H$1),"",(IF($H$1&lt;DATEVALUE("25/01/2016"),"",IF($D$5=(DATE(YEAR($D$5),2,29)),DATE(YEAR(D5)+1,MONTH($D$5)+1,1),DATE(YEAR(D5)+1,MONTH(D5),DAY(D5))))))))</f>
        <v/>
      </c>
      <c r="E6" s="27" t="str">
        <f t="shared" ref="E6:E7" si="0">IF(ISBLANK($H$1),"",(IF(ISTEXT($H$1),"",IF($H$1&lt;DATEVALUE("25/01/2016"),"",IF($D$5=(DATE(YEAR($D$5),2,29)),DATE(YEAR(D6)+1,MONTH($D$5)+1,1),DATE(YEAR(D6)+1,MONTH(D6),DAY(D6)))))))</f>
        <v/>
      </c>
      <c r="F6" s="28" t="str">
        <f>IF(ISBLANK($H$1),"",(IF(ISTEXT($H$1),"",IF($H$1&lt;DATEVALUE("25/01/2016"),"",(DATE(YEAR(E6),MONTH(E6)+1,0))))))</f>
        <v/>
      </c>
      <c r="G6" s="34"/>
      <c r="H6" s="35"/>
      <c r="I6" s="36"/>
      <c r="J6" s="35"/>
      <c r="K6" s="34"/>
      <c r="L6" s="35"/>
      <c r="M6" s="36"/>
      <c r="N6" s="37"/>
    </row>
    <row r="7" spans="3:16" ht="18" customHeight="1" x14ac:dyDescent="0.35">
      <c r="C7" s="56" t="s">
        <v>13</v>
      </c>
      <c r="D7" s="33" t="str">
        <f t="shared" ref="D7:D8" si="1">IF(ISBLANK($H$1),"",(IF(ISTEXT($H$1),"",(IF($H$1&lt;DATEVALUE("25/01/2016"),"",IF($D$5=(DATE(YEAR($D$5),2,29)),DATE(YEAR(D6)+1,MONTH($D$5)+1,1),DATE(YEAR(D6)+1,MONTH(D6),DAY(D6))))))))</f>
        <v/>
      </c>
      <c r="E7" s="27" t="str">
        <f t="shared" si="0"/>
        <v/>
      </c>
      <c r="F7" s="28" t="str">
        <f>IF(ISBLANK($H$1),"",(IF(ISTEXT($H$1),"",IF($H$1&lt;DATEVALUE("25/01/2016"),"",(DATE(YEAR(E7),MONTH(E7)+1,0))))))</f>
        <v/>
      </c>
      <c r="G7" s="34" t="str">
        <f>IF(ISBLANK($H$1),"",(IF(ISTEXT($H$1),"",IF($H$1&lt;DATEVALUE("25/01/2016"),"",DATE(YEAR(F7)-1,MONTH(F7)-2,1)))))</f>
        <v/>
      </c>
      <c r="H7" s="35" t="str">
        <f>IF(ISBLANK($H$1),"",(IF(ISTEXT($H$1),"",IF($H$1&lt;DATEVALUE("25/01/2016"),"",DATE(YEAR(F7)-1,MONTH(F7)+2,0)))))</f>
        <v/>
      </c>
      <c r="I7" s="36" t="str">
        <f>IF(ISBLANK($H$1),"",(IF(ISTEXT($H$1),"",IF($H$1&lt;DATEVALUE("25/01/2016"),"",DATE(YEAR(H7),MONTH(H7)+1,1)))))</f>
        <v/>
      </c>
      <c r="J7" s="35" t="str">
        <f>IF(ISBLANK($H$1),"",(IF(ISTEXT($H$1),"",IF($H$1&lt;DATEVALUE("25/01/2016"),"",DATE(YEAR(H7),MONTH(H7)+4,0)))))</f>
        <v/>
      </c>
      <c r="K7" s="34" t="str">
        <f>IF(ISBLANK($H$1),"",(IF(ISTEXT($H$1),"",IF($H$1&lt;DATEVALUE("25/01/2016"),"",DATE(YEAR(I7),MONTH(I7)+3,1)))))</f>
        <v/>
      </c>
      <c r="L7" s="35" t="str">
        <f>IF(ISBLANK($H$1),"",(IF(ISTEXT($H$1),"",IF($H$1&lt;DATEVALUE("25/01/2016"),"",DATE(YEAR(J7),MONTH(J7)+4,0)))))</f>
        <v/>
      </c>
      <c r="M7" s="36" t="str">
        <f>IF(ISBLANK($H$1),"",(IF(ISTEXT($H$1),"",IF($H$1&lt;DATEVALUE("25/01/2016"),"",DATE(YEAR(I7),MONTH(I7)+6,1)))))</f>
        <v/>
      </c>
      <c r="N7" s="37" t="str">
        <f>E7</f>
        <v/>
      </c>
    </row>
    <row r="8" spans="3:16" ht="18" customHeight="1" x14ac:dyDescent="0.35">
      <c r="C8" s="56" t="s">
        <v>14</v>
      </c>
      <c r="D8" s="33" t="str">
        <f t="shared" si="1"/>
        <v/>
      </c>
      <c r="E8" s="27" t="str">
        <f>IF(ISBLANK($H$1),"",(IF(ISTEXT($H$1),"",IF($H$1&lt;DATEVALUE("25/01/2016"),"",IF($D$5=(DATE(YEAR($D$5),2,29)),DATE(YEAR(D8)+1,MONTH($D$5)+1,0),DATE(YEAR(D8)+1,MONTH(D8),DAY(D8)))))))</f>
        <v/>
      </c>
      <c r="F8" s="28" t="str">
        <f t="shared" ref="F8:F24" si="2">IF(ISBLANK($H$1),"",(IF(ISTEXT($H$1),"",IF($H$1&lt;DATEVALUE("25/01/2016"),"",(DATE(YEAR(E8),MONTH(E8)+1,0))))))</f>
        <v/>
      </c>
      <c r="G8" s="34" t="str">
        <f t="shared" ref="G8:G24" si="3">IF(ISBLANK($H$1),"",(IF(ISTEXT($H$1),"",IF($H$1&lt;DATEVALUE("25/01/2016"),"",DATE(YEAR(F8)-1,MONTH(F8)-2,1)))))</f>
        <v/>
      </c>
      <c r="H8" s="35" t="str">
        <f t="shared" ref="H8:H24" si="4">IF(ISBLANK($H$1),"",(IF(ISTEXT($H$1),"",IF($H$1&lt;DATEVALUE("25/01/2016"),"",DATE(YEAR(F8)-1,MONTH(F8)+2,0)))))</f>
        <v/>
      </c>
      <c r="I8" s="36" t="str">
        <f t="shared" ref="I8:I24" si="5">IF(ISBLANK($H$1),"",(IF(ISTEXT($H$1),"",IF($H$1&lt;DATEVALUE("25/01/2016"),"",DATE(YEAR(H8),MONTH(H8)+1,1)))))</f>
        <v/>
      </c>
      <c r="J8" s="35" t="str">
        <f t="shared" ref="J8:J24" si="6">IF(ISBLANK($H$1),"",(IF(ISTEXT($H$1),"",IF($H$1&lt;DATEVALUE("25/01/2016"),"",DATE(YEAR(H8),MONTH(H8)+4,0)))))</f>
        <v/>
      </c>
      <c r="K8" s="34" t="str">
        <f t="shared" ref="K8:K24" si="7">IF(ISBLANK($H$1),"",(IF(ISTEXT($H$1),"",IF($H$1&lt;DATEVALUE("25/01/2016"),"",DATE(YEAR(I8),MONTH(I8)+3,1)))))</f>
        <v/>
      </c>
      <c r="L8" s="35" t="str">
        <f t="shared" ref="L8:L24" si="8">IF(ISBLANK($H$1),"",(IF(ISTEXT($H$1),"",IF($H$1&lt;DATEVALUE("25/01/2016"),"",DATE(YEAR(J8),MONTH(J8)+4,0)))))</f>
        <v/>
      </c>
      <c r="M8" s="36" t="str">
        <f t="shared" ref="M8:M24" si="9">IF(ISBLANK($H$1),"",(IF(ISTEXT($H$1),"",IF($H$1&lt;DATEVALUE("25/01/2016"),"",DATE(YEAR(I8),MONTH(I8)+6,1)))))</f>
        <v/>
      </c>
      <c r="N8" s="37" t="str">
        <f t="shared" ref="N8:N24" si="10">E8</f>
        <v/>
      </c>
    </row>
    <row r="9" spans="3:16" ht="18" customHeight="1" x14ac:dyDescent="0.35">
      <c r="C9" s="56" t="s">
        <v>15</v>
      </c>
      <c r="D9" s="33" t="str">
        <f>IF(ISBLANK($H$1),"",(IF(ISTEXT($H$1),"",(IF($H$1&lt;DATEVALUE("25/01/2016"),"",IF($D$5=(DATE(YEAR($D$5),2,29)),DATE(YEAR(D8)+1,MONTH($D$5)+1,0),DATE(YEAR(D8)+1,MONTH(D8),DAY(D8))))))))</f>
        <v/>
      </c>
      <c r="E9" s="27" t="str">
        <f>IF(ISBLANK($H$1),"",(IF(ISTEXT($H$1),"",IF($H$1&lt;DATEVALUE("25/01/2016"),"",IF($D$5=(DATE(YEAR($D$5),2,29)),DATE(YEAR(D9)+1,MONTH($D$5)+1,1),DATE(YEAR(D9)+1,MONTH(D9),DAY(D9)))))))</f>
        <v/>
      </c>
      <c r="F9" s="28" t="str">
        <f t="shared" si="2"/>
        <v/>
      </c>
      <c r="G9" s="34" t="str">
        <f t="shared" si="3"/>
        <v/>
      </c>
      <c r="H9" s="35" t="str">
        <f t="shared" si="4"/>
        <v/>
      </c>
      <c r="I9" s="36" t="str">
        <f t="shared" si="5"/>
        <v/>
      </c>
      <c r="J9" s="35" t="str">
        <f t="shared" si="6"/>
        <v/>
      </c>
      <c r="K9" s="34" t="str">
        <f t="shared" si="7"/>
        <v/>
      </c>
      <c r="L9" s="35" t="str">
        <f t="shared" si="8"/>
        <v/>
      </c>
      <c r="M9" s="36" t="str">
        <f t="shared" si="9"/>
        <v/>
      </c>
      <c r="N9" s="37" t="str">
        <f t="shared" si="10"/>
        <v/>
      </c>
    </row>
    <row r="10" spans="3:16" ht="18" customHeight="1" x14ac:dyDescent="0.35">
      <c r="C10" s="56" t="s">
        <v>16</v>
      </c>
      <c r="D10" s="33" t="str">
        <f>IF(ISBLANK($H$1),"",(IF(ISTEXT($H$1),"",(IF($H$1&lt;DATEVALUE("25/01/2016"),"",IF($D$5=(DATE(YEAR($D$5),2,29)),DATE(YEAR(D9)+1,MONTH($D$5)+1,1),DATE(YEAR(D9)+1,MONTH(D9),DAY(D9))))))))</f>
        <v/>
      </c>
      <c r="E10" s="27" t="str">
        <f t="shared" ref="E10:E11" si="11">IF(ISBLANK($H$1),"",(IF(ISTEXT($H$1),"",IF($H$1&lt;DATEVALUE("25/01/2016"),"",IF($D$5=(DATE(YEAR($D$5),2,29)),DATE(YEAR(D10)+1,MONTH($D$5)+1,1),DATE(YEAR(D10)+1,MONTH(D10),DAY(D10)))))))</f>
        <v/>
      </c>
      <c r="F10" s="28" t="str">
        <f t="shared" si="2"/>
        <v/>
      </c>
      <c r="G10" s="34" t="str">
        <f t="shared" si="3"/>
        <v/>
      </c>
      <c r="H10" s="35" t="str">
        <f t="shared" si="4"/>
        <v/>
      </c>
      <c r="I10" s="36" t="str">
        <f t="shared" si="5"/>
        <v/>
      </c>
      <c r="J10" s="35" t="str">
        <f t="shared" si="6"/>
        <v/>
      </c>
      <c r="K10" s="34" t="str">
        <f t="shared" si="7"/>
        <v/>
      </c>
      <c r="L10" s="35" t="str">
        <f t="shared" si="8"/>
        <v/>
      </c>
      <c r="M10" s="36" t="str">
        <f t="shared" si="9"/>
        <v/>
      </c>
      <c r="N10" s="37" t="str">
        <f t="shared" si="10"/>
        <v/>
      </c>
    </row>
    <row r="11" spans="3:16" ht="18" customHeight="1" x14ac:dyDescent="0.35">
      <c r="C11" s="56" t="s">
        <v>17</v>
      </c>
      <c r="D11" s="33" t="str">
        <f t="shared" ref="D11:D12" si="12">IF(ISBLANK($H$1),"",(IF(ISTEXT($H$1),"",(IF($H$1&lt;DATEVALUE("25/01/2016"),"",IF($D$5=(DATE(YEAR($D$5),2,29)),DATE(YEAR(D10)+1,MONTH($D$5)+1,1),DATE(YEAR(D10)+1,MONTH(D10),DAY(D10))))))))</f>
        <v/>
      </c>
      <c r="E11" s="27" t="str">
        <f t="shared" si="11"/>
        <v/>
      </c>
      <c r="F11" s="28" t="str">
        <f t="shared" si="2"/>
        <v/>
      </c>
      <c r="G11" s="34" t="str">
        <f t="shared" si="3"/>
        <v/>
      </c>
      <c r="H11" s="35" t="str">
        <f t="shared" si="4"/>
        <v/>
      </c>
      <c r="I11" s="36" t="str">
        <f t="shared" si="5"/>
        <v/>
      </c>
      <c r="J11" s="35" t="str">
        <f t="shared" si="6"/>
        <v/>
      </c>
      <c r="K11" s="34" t="str">
        <f t="shared" si="7"/>
        <v/>
      </c>
      <c r="L11" s="35" t="str">
        <f t="shared" si="8"/>
        <v/>
      </c>
      <c r="M11" s="36" t="str">
        <f t="shared" si="9"/>
        <v/>
      </c>
      <c r="N11" s="37" t="str">
        <f t="shared" si="10"/>
        <v/>
      </c>
    </row>
    <row r="12" spans="3:16" ht="18" customHeight="1" x14ac:dyDescent="0.35">
      <c r="C12" s="56" t="s">
        <v>18</v>
      </c>
      <c r="D12" s="33" t="str">
        <f t="shared" si="12"/>
        <v/>
      </c>
      <c r="E12" s="27" t="str">
        <f>IF(ISBLANK($H$1),"",(IF(ISTEXT($H$1),"",IF($H$1&lt;DATEVALUE("25/01/2016"),"",IF($D$5=(DATE(YEAR($D$5),2,29)),DATE(YEAR(D12)+1,MONTH($D$5)+1,0),DATE(YEAR(D12)+1,MONTH(D12),DAY(D12)))))))</f>
        <v/>
      </c>
      <c r="F12" s="28" t="str">
        <f t="shared" si="2"/>
        <v/>
      </c>
      <c r="G12" s="34" t="str">
        <f t="shared" si="3"/>
        <v/>
      </c>
      <c r="H12" s="35" t="str">
        <f t="shared" si="4"/>
        <v/>
      </c>
      <c r="I12" s="36" t="str">
        <f t="shared" si="5"/>
        <v/>
      </c>
      <c r="J12" s="35" t="str">
        <f t="shared" si="6"/>
        <v/>
      </c>
      <c r="K12" s="34" t="str">
        <f t="shared" si="7"/>
        <v/>
      </c>
      <c r="L12" s="35" t="str">
        <f t="shared" si="8"/>
        <v/>
      </c>
      <c r="M12" s="36" t="str">
        <f t="shared" si="9"/>
        <v/>
      </c>
      <c r="N12" s="37" t="str">
        <f t="shared" si="10"/>
        <v/>
      </c>
    </row>
    <row r="13" spans="3:16" ht="18" customHeight="1" x14ac:dyDescent="0.35">
      <c r="C13" s="56" t="s">
        <v>19</v>
      </c>
      <c r="D13" s="33" t="str">
        <f>IF(ISBLANK($H$1),"",(IF(ISTEXT($H$1),"",(IF($H$1&lt;DATEVALUE("25/01/2016"),"",IF($D$5=(DATE(YEAR($D$5),2,29)),DATE(YEAR(D12)+1,MONTH($D$5)+1,0),DATE(YEAR(D12)+1,MONTH(D12),DAY(D12))))))))</f>
        <v/>
      </c>
      <c r="E13" s="27" t="str">
        <f>IF(ISBLANK($H$1),"",(IF(ISTEXT($H$1),"",IF($H$1&lt;DATEVALUE("25/01/2016"),"",IF($D$5=(DATE(YEAR($D$5),2,29)),DATE(YEAR(D13)+1,MONTH($D$5)+1,1),DATE(YEAR(D13)+1,MONTH(D13),DAY(D13)))))))</f>
        <v/>
      </c>
      <c r="F13" s="28" t="str">
        <f t="shared" si="2"/>
        <v/>
      </c>
      <c r="G13" s="34" t="str">
        <f t="shared" si="3"/>
        <v/>
      </c>
      <c r="H13" s="35" t="str">
        <f t="shared" si="4"/>
        <v/>
      </c>
      <c r="I13" s="36" t="str">
        <f t="shared" si="5"/>
        <v/>
      </c>
      <c r="J13" s="35" t="str">
        <f t="shared" si="6"/>
        <v/>
      </c>
      <c r="K13" s="34" t="str">
        <f t="shared" si="7"/>
        <v/>
      </c>
      <c r="L13" s="35" t="str">
        <f t="shared" si="8"/>
        <v/>
      </c>
      <c r="M13" s="36" t="str">
        <f t="shared" si="9"/>
        <v/>
      </c>
      <c r="N13" s="37" t="str">
        <f t="shared" si="10"/>
        <v/>
      </c>
    </row>
    <row r="14" spans="3:16" ht="18" customHeight="1" x14ac:dyDescent="0.35">
      <c r="C14" s="56" t="s">
        <v>20</v>
      </c>
      <c r="D14" s="33" t="str">
        <f>IF(ISBLANK($H$1),"",(IF(ISTEXT($H$1),"",(IF($H$1&lt;DATEVALUE("25/01/2016"),"",IF($D$5=(DATE(YEAR($D$5),2,29)),DATE(YEAR(D13)+1,MONTH($D$5)+1,1),DATE(YEAR(D13)+1,MONTH(D13),DAY(D13))))))))</f>
        <v/>
      </c>
      <c r="E14" s="27" t="str">
        <f t="shared" ref="E14:E15" si="13">IF(ISBLANK($H$1),"",(IF(ISTEXT($H$1),"",IF($H$1&lt;DATEVALUE("25/01/2016"),"",IF($D$5=(DATE(YEAR($D$5),2,29)),DATE(YEAR(D14)+1,MONTH($D$5)+1,1),DATE(YEAR(D14)+1,MONTH(D14),DAY(D14)))))))</f>
        <v/>
      </c>
      <c r="F14" s="28" t="str">
        <f t="shared" si="2"/>
        <v/>
      </c>
      <c r="G14" s="34" t="str">
        <f t="shared" si="3"/>
        <v/>
      </c>
      <c r="H14" s="35" t="str">
        <f t="shared" si="4"/>
        <v/>
      </c>
      <c r="I14" s="36" t="str">
        <f t="shared" si="5"/>
        <v/>
      </c>
      <c r="J14" s="35" t="str">
        <f t="shared" si="6"/>
        <v/>
      </c>
      <c r="K14" s="34" t="str">
        <f t="shared" si="7"/>
        <v/>
      </c>
      <c r="L14" s="35" t="str">
        <f t="shared" si="8"/>
        <v/>
      </c>
      <c r="M14" s="36" t="str">
        <f t="shared" si="9"/>
        <v/>
      </c>
      <c r="N14" s="37" t="str">
        <f t="shared" si="10"/>
        <v/>
      </c>
    </row>
    <row r="15" spans="3:16" ht="18" customHeight="1" x14ac:dyDescent="0.35">
      <c r="C15" s="56" t="s">
        <v>21</v>
      </c>
      <c r="D15" s="33" t="str">
        <f t="shared" ref="D15:D16" si="14">IF(ISBLANK($H$1),"",(IF(ISTEXT($H$1),"",(IF($H$1&lt;DATEVALUE("25/01/2016"),"",IF($D$5=(DATE(YEAR($D$5),2,29)),DATE(YEAR(D14)+1,MONTH($D$5)+1,1),DATE(YEAR(D14)+1,MONTH(D14),DAY(D14))))))))</f>
        <v/>
      </c>
      <c r="E15" s="27" t="str">
        <f t="shared" si="13"/>
        <v/>
      </c>
      <c r="F15" s="28" t="str">
        <f t="shared" si="2"/>
        <v/>
      </c>
      <c r="G15" s="34" t="str">
        <f t="shared" si="3"/>
        <v/>
      </c>
      <c r="H15" s="35" t="str">
        <f t="shared" si="4"/>
        <v/>
      </c>
      <c r="I15" s="36" t="str">
        <f t="shared" si="5"/>
        <v/>
      </c>
      <c r="J15" s="35" t="str">
        <f t="shared" si="6"/>
        <v/>
      </c>
      <c r="K15" s="34" t="str">
        <f t="shared" si="7"/>
        <v/>
      </c>
      <c r="L15" s="35" t="str">
        <f t="shared" si="8"/>
        <v/>
      </c>
      <c r="M15" s="36" t="str">
        <f t="shared" si="9"/>
        <v/>
      </c>
      <c r="N15" s="37" t="str">
        <f t="shared" si="10"/>
        <v/>
      </c>
    </row>
    <row r="16" spans="3:16" ht="18" customHeight="1" x14ac:dyDescent="0.35">
      <c r="C16" s="56" t="s">
        <v>22</v>
      </c>
      <c r="D16" s="33" t="str">
        <f t="shared" si="14"/>
        <v/>
      </c>
      <c r="E16" s="27" t="str">
        <f>IF(ISBLANK($H$1),"",(IF(ISTEXT($H$1),"",IF($H$1&lt;DATEVALUE("25/01/2016"),"",IF($D$5=(DATE(YEAR($D$5),2,29)),DATE(YEAR(D16)+1,MONTH($D$5)+1,0),DATE(YEAR(D16)+1,MONTH(D16),DAY(D16)))))))</f>
        <v/>
      </c>
      <c r="F16" s="28" t="str">
        <f t="shared" si="2"/>
        <v/>
      </c>
      <c r="G16" s="34" t="str">
        <f t="shared" si="3"/>
        <v/>
      </c>
      <c r="H16" s="35" t="str">
        <f t="shared" si="4"/>
        <v/>
      </c>
      <c r="I16" s="36" t="str">
        <f t="shared" si="5"/>
        <v/>
      </c>
      <c r="J16" s="35" t="str">
        <f t="shared" si="6"/>
        <v/>
      </c>
      <c r="K16" s="34" t="str">
        <f t="shared" si="7"/>
        <v/>
      </c>
      <c r="L16" s="35" t="str">
        <f t="shared" si="8"/>
        <v/>
      </c>
      <c r="M16" s="36" t="str">
        <f t="shared" si="9"/>
        <v/>
      </c>
      <c r="N16" s="37" t="str">
        <f t="shared" si="10"/>
        <v/>
      </c>
    </row>
    <row r="17" spans="3:14" ht="18" customHeight="1" x14ac:dyDescent="0.35">
      <c r="C17" s="56" t="s">
        <v>23</v>
      </c>
      <c r="D17" s="33" t="str">
        <f>IF(ISBLANK($H$1),"",(IF(ISTEXT($H$1),"",(IF($H$1&lt;DATEVALUE("25/01/2016"),"",IF($D$5=(DATE(YEAR($D$5),2,29)),DATE(YEAR(D16)+1,MONTH($D$5)+1,0),DATE(YEAR(D16)+1,MONTH(D16),DAY(D16))))))))</f>
        <v/>
      </c>
      <c r="E17" s="27" t="str">
        <f>IF(ISBLANK($H$1),"",(IF(ISTEXT($H$1),"",IF($H$1&lt;DATEVALUE("25/01/2016"),"",IF($D$5=(DATE(YEAR($D$5),2,29)),DATE(YEAR(D17)+1,MONTH($D$5)+1,1),DATE(YEAR(D17)+1,MONTH(D17),DAY(D17)))))))</f>
        <v/>
      </c>
      <c r="F17" s="28" t="str">
        <f t="shared" si="2"/>
        <v/>
      </c>
      <c r="G17" s="34" t="str">
        <f t="shared" si="3"/>
        <v/>
      </c>
      <c r="H17" s="35" t="str">
        <f t="shared" si="4"/>
        <v/>
      </c>
      <c r="I17" s="36" t="str">
        <f t="shared" si="5"/>
        <v/>
      </c>
      <c r="J17" s="35" t="str">
        <f t="shared" si="6"/>
        <v/>
      </c>
      <c r="K17" s="34" t="str">
        <f t="shared" si="7"/>
        <v/>
      </c>
      <c r="L17" s="35" t="str">
        <f t="shared" si="8"/>
        <v/>
      </c>
      <c r="M17" s="36" t="str">
        <f t="shared" si="9"/>
        <v/>
      </c>
      <c r="N17" s="37" t="str">
        <f t="shared" si="10"/>
        <v/>
      </c>
    </row>
    <row r="18" spans="3:14" ht="18" customHeight="1" x14ac:dyDescent="0.35">
      <c r="C18" s="56" t="s">
        <v>24</v>
      </c>
      <c r="D18" s="33" t="str">
        <f>IF(ISBLANK($H$1),"",(IF(ISTEXT($H$1),"",(IF($H$1&lt;DATEVALUE("25/01/2016"),"",IF($D$5=(DATE(YEAR($D$5),2,29)),DATE(YEAR(D17)+1,MONTH($D$5)+1,1),DATE(YEAR(D17)+1,MONTH(D17),DAY(D17))))))))</f>
        <v/>
      </c>
      <c r="E18" s="27" t="str">
        <f t="shared" ref="E18:E19" si="15">IF(ISBLANK($H$1),"",(IF(ISTEXT($H$1),"",IF($H$1&lt;DATEVALUE("25/01/2016"),"",IF($D$5=(DATE(YEAR($D$5),2,29)),DATE(YEAR(D18)+1,MONTH($D$5)+1,1),DATE(YEAR(D18)+1,MONTH(D18),DAY(D18)))))))</f>
        <v/>
      </c>
      <c r="F18" s="28" t="str">
        <f t="shared" si="2"/>
        <v/>
      </c>
      <c r="G18" s="34" t="str">
        <f t="shared" si="3"/>
        <v/>
      </c>
      <c r="H18" s="35" t="str">
        <f t="shared" si="4"/>
        <v/>
      </c>
      <c r="I18" s="36" t="str">
        <f t="shared" si="5"/>
        <v/>
      </c>
      <c r="J18" s="35" t="str">
        <f t="shared" si="6"/>
        <v/>
      </c>
      <c r="K18" s="34" t="str">
        <f t="shared" si="7"/>
        <v/>
      </c>
      <c r="L18" s="35" t="str">
        <f t="shared" si="8"/>
        <v/>
      </c>
      <c r="M18" s="36" t="str">
        <f t="shared" si="9"/>
        <v/>
      </c>
      <c r="N18" s="37" t="str">
        <f t="shared" si="10"/>
        <v/>
      </c>
    </row>
    <row r="19" spans="3:14" ht="18" customHeight="1" x14ac:dyDescent="0.35">
      <c r="C19" s="56" t="s">
        <v>25</v>
      </c>
      <c r="D19" s="33" t="str">
        <f t="shared" ref="D19:D20" si="16">IF(ISBLANK($H$1),"",(IF(ISTEXT($H$1),"",(IF($H$1&lt;DATEVALUE("25/01/2016"),"",IF($D$5=(DATE(YEAR($D$5),2,29)),DATE(YEAR(D18)+1,MONTH($D$5)+1,1),DATE(YEAR(D18)+1,MONTH(D18),DAY(D18))))))))</f>
        <v/>
      </c>
      <c r="E19" s="27" t="str">
        <f t="shared" si="15"/>
        <v/>
      </c>
      <c r="F19" s="28" t="str">
        <f t="shared" si="2"/>
        <v/>
      </c>
      <c r="G19" s="34" t="str">
        <f t="shared" si="3"/>
        <v/>
      </c>
      <c r="H19" s="35" t="str">
        <f t="shared" si="4"/>
        <v/>
      </c>
      <c r="I19" s="36" t="str">
        <f t="shared" si="5"/>
        <v/>
      </c>
      <c r="J19" s="35" t="str">
        <f t="shared" si="6"/>
        <v/>
      </c>
      <c r="K19" s="34" t="str">
        <f t="shared" si="7"/>
        <v/>
      </c>
      <c r="L19" s="35" t="str">
        <f t="shared" si="8"/>
        <v/>
      </c>
      <c r="M19" s="36" t="str">
        <f t="shared" si="9"/>
        <v/>
      </c>
      <c r="N19" s="37" t="str">
        <f t="shared" si="10"/>
        <v/>
      </c>
    </row>
    <row r="20" spans="3:14" ht="18" customHeight="1" x14ac:dyDescent="0.35">
      <c r="C20" s="56" t="s">
        <v>26</v>
      </c>
      <c r="D20" s="33" t="str">
        <f t="shared" si="16"/>
        <v/>
      </c>
      <c r="E20" s="27" t="str">
        <f>IF(ISBLANK($H$1),"",(IF(ISTEXT($H$1),"",IF($H$1&lt;DATEVALUE("25/01/2016"),"",IF($D$5=(DATE(YEAR($D$5),2,29)),DATE(YEAR(D20)+1,MONTH($D$5)+1,0),DATE(YEAR(D20)+1,MONTH(D20),DAY(D20)))))))</f>
        <v/>
      </c>
      <c r="F20" s="28" t="str">
        <f t="shared" si="2"/>
        <v/>
      </c>
      <c r="G20" s="34" t="str">
        <f t="shared" si="3"/>
        <v/>
      </c>
      <c r="H20" s="35" t="str">
        <f t="shared" si="4"/>
        <v/>
      </c>
      <c r="I20" s="36" t="str">
        <f t="shared" si="5"/>
        <v/>
      </c>
      <c r="J20" s="35" t="str">
        <f t="shared" si="6"/>
        <v/>
      </c>
      <c r="K20" s="34" t="str">
        <f t="shared" si="7"/>
        <v/>
      </c>
      <c r="L20" s="35" t="str">
        <f t="shared" si="8"/>
        <v/>
      </c>
      <c r="M20" s="36" t="str">
        <f t="shared" si="9"/>
        <v/>
      </c>
      <c r="N20" s="37" t="str">
        <f t="shared" si="10"/>
        <v/>
      </c>
    </row>
    <row r="21" spans="3:14" ht="18" customHeight="1" x14ac:dyDescent="0.35">
      <c r="C21" s="56" t="s">
        <v>27</v>
      </c>
      <c r="D21" s="33" t="str">
        <f>IF(ISBLANK($H$1),"",(IF(ISTEXT($H$1),"",(IF($H$1&lt;DATEVALUE("25/01/2016"),"",IF($D$5=(DATE(YEAR($D$5),2,29)),DATE(YEAR(D20)+1,MONTH($D$5)+1,0),DATE(YEAR(D20)+1,MONTH(D20),DAY(D20))))))))</f>
        <v/>
      </c>
      <c r="E21" s="27" t="str">
        <f>IF(ISBLANK($H$1),"",(IF(ISTEXT($H$1),"",IF($H$1&lt;DATEVALUE("25/01/2016"),"",IF($D$5=(DATE(YEAR($D$5),2,29)),DATE(YEAR(D21)+1,MONTH($D$5)+1,1),DATE(YEAR(D21)+1,MONTH(D21),DAY(D21)))))))</f>
        <v/>
      </c>
      <c r="F21" s="28" t="str">
        <f t="shared" si="2"/>
        <v/>
      </c>
      <c r="G21" s="34" t="str">
        <f t="shared" si="3"/>
        <v/>
      </c>
      <c r="H21" s="35" t="str">
        <f t="shared" si="4"/>
        <v/>
      </c>
      <c r="I21" s="36" t="str">
        <f t="shared" si="5"/>
        <v/>
      </c>
      <c r="J21" s="35" t="str">
        <f t="shared" si="6"/>
        <v/>
      </c>
      <c r="K21" s="34" t="str">
        <f t="shared" si="7"/>
        <v/>
      </c>
      <c r="L21" s="35" t="str">
        <f t="shared" si="8"/>
        <v/>
      </c>
      <c r="M21" s="36" t="str">
        <f t="shared" si="9"/>
        <v/>
      </c>
      <c r="N21" s="37" t="str">
        <f t="shared" si="10"/>
        <v/>
      </c>
    </row>
    <row r="22" spans="3:14" ht="18" customHeight="1" x14ac:dyDescent="0.35">
      <c r="C22" s="56" t="s">
        <v>28</v>
      </c>
      <c r="D22" s="33" t="str">
        <f>IF(ISBLANK($H$1),"",(IF(ISTEXT($H$1),"",(IF($H$1&lt;DATEVALUE("25/01/2016"),"",IF($D$5=(DATE(YEAR($D$5),2,29)),DATE(YEAR(D21)+1,MONTH($D$5)+1,1),DATE(YEAR(D21)+1,MONTH(D21),DAY(D21))))))))</f>
        <v/>
      </c>
      <c r="E22" s="27" t="str">
        <f t="shared" ref="E22:E23" si="17">IF(ISBLANK($H$1),"",(IF(ISTEXT($H$1),"",IF($H$1&lt;DATEVALUE("25/01/2016"),"",IF($D$5=(DATE(YEAR($D$5),2,29)),DATE(YEAR(D22)+1,MONTH($D$5)+1,1),DATE(YEAR(D22)+1,MONTH(D22),DAY(D22)))))))</f>
        <v/>
      </c>
      <c r="F22" s="28" t="str">
        <f t="shared" si="2"/>
        <v/>
      </c>
      <c r="G22" s="34" t="str">
        <f t="shared" si="3"/>
        <v/>
      </c>
      <c r="H22" s="35" t="str">
        <f t="shared" si="4"/>
        <v/>
      </c>
      <c r="I22" s="36" t="str">
        <f t="shared" si="5"/>
        <v/>
      </c>
      <c r="J22" s="35" t="str">
        <f t="shared" si="6"/>
        <v/>
      </c>
      <c r="K22" s="34" t="str">
        <f t="shared" si="7"/>
        <v/>
      </c>
      <c r="L22" s="35" t="str">
        <f t="shared" si="8"/>
        <v/>
      </c>
      <c r="M22" s="36" t="str">
        <f t="shared" si="9"/>
        <v/>
      </c>
      <c r="N22" s="37" t="str">
        <f t="shared" si="10"/>
        <v/>
      </c>
    </row>
    <row r="23" spans="3:14" ht="18" customHeight="1" x14ac:dyDescent="0.35">
      <c r="C23" s="56" t="s">
        <v>29</v>
      </c>
      <c r="D23" s="33" t="str">
        <f t="shared" ref="D23:D24" si="18">IF(ISBLANK($H$1),"",(IF(ISTEXT($H$1),"",(IF($H$1&lt;DATEVALUE("25/01/2016"),"",IF($D$5=(DATE(YEAR($D$5),2,29)),DATE(YEAR(D22)+1,MONTH($D$5)+1,1),DATE(YEAR(D22)+1,MONTH(D22),DAY(D22))))))))</f>
        <v/>
      </c>
      <c r="E23" s="27" t="str">
        <f t="shared" si="17"/>
        <v/>
      </c>
      <c r="F23" s="28" t="str">
        <f t="shared" si="2"/>
        <v/>
      </c>
      <c r="G23" s="34" t="str">
        <f t="shared" si="3"/>
        <v/>
      </c>
      <c r="H23" s="35" t="str">
        <f t="shared" si="4"/>
        <v/>
      </c>
      <c r="I23" s="36" t="str">
        <f t="shared" si="5"/>
        <v/>
      </c>
      <c r="J23" s="35" t="str">
        <f t="shared" si="6"/>
        <v/>
      </c>
      <c r="K23" s="34" t="str">
        <f t="shared" si="7"/>
        <v/>
      </c>
      <c r="L23" s="35" t="str">
        <f t="shared" si="8"/>
        <v/>
      </c>
      <c r="M23" s="36" t="str">
        <f t="shared" si="9"/>
        <v/>
      </c>
      <c r="N23" s="37" t="str">
        <f t="shared" si="10"/>
        <v/>
      </c>
    </row>
    <row r="24" spans="3:14" ht="18" customHeight="1" thickBot="1" x14ac:dyDescent="0.4">
      <c r="C24" s="57" t="s">
        <v>30</v>
      </c>
      <c r="D24" s="38" t="str">
        <f t="shared" si="18"/>
        <v/>
      </c>
      <c r="E24" s="39" t="str">
        <f>IF(ISBLANK($H$1),"",(IF(ISTEXT($H$1),"",IF($H$1&lt;DATEVALUE("25/01/2016"),"",IF($D$5=(DATE(YEAR($D$5),2,29)),DATE(YEAR(D24)+1,MONTH($D$5)+1,0),DATE(YEAR(D24)+1,MONTH(D24),DAY(D24)))))))</f>
        <v/>
      </c>
      <c r="F24" s="40" t="str">
        <f t="shared" si="2"/>
        <v/>
      </c>
      <c r="G24" s="41" t="str">
        <f t="shared" si="3"/>
        <v/>
      </c>
      <c r="H24" s="42" t="str">
        <f t="shared" si="4"/>
        <v/>
      </c>
      <c r="I24" s="43" t="str">
        <f t="shared" si="5"/>
        <v/>
      </c>
      <c r="J24" s="42" t="str">
        <f t="shared" si="6"/>
        <v/>
      </c>
      <c r="K24" s="41" t="str">
        <f t="shared" si="7"/>
        <v/>
      </c>
      <c r="L24" s="42" t="str">
        <f t="shared" si="8"/>
        <v/>
      </c>
      <c r="M24" s="43" t="str">
        <f t="shared" si="9"/>
        <v/>
      </c>
      <c r="N24" s="44" t="str">
        <f t="shared" si="10"/>
        <v/>
      </c>
    </row>
  </sheetData>
  <sheetProtection password="A201" sheet="1" objects="1" scenarios="1"/>
  <mergeCells count="5">
    <mergeCell ref="M3:N3"/>
    <mergeCell ref="C3:F3"/>
    <mergeCell ref="G3:H3"/>
    <mergeCell ref="I3:J3"/>
    <mergeCell ref="K3:L3"/>
  </mergeCells>
  <dataValidations xWindow="934" yWindow="300" count="2">
    <dataValidation type="date" operator="greaterThanOrEqual" prompt="Introduiu la data en el calendari desplegable" sqref="F1:G1">
      <formula1>42394</formula1>
    </dataValidation>
    <dataValidation type="date" operator="greaterThanOrEqual" allowBlank="1" showErrorMessage="1" errorTitle="Valor no vàlid" error="Introduïu una data igual o superior al 25/01/2016 (inici de les activitats del Registre de patents)" sqref="H1">
      <formula1>42394</formula1>
    </dataValidation>
  </dataValidations>
  <printOptions horizontalCentered="1" verticalCentered="1"/>
  <pageMargins left="0.70866141732283472" right="0.70866141732283472" top="1.3385826771653544" bottom="0.35433070866141736" header="0.31496062992125984" footer="0.31496062992125984"/>
  <pageSetup paperSize="9" scale="89" orientation="landscape" r:id="rId1"/>
  <headerFooter>
    <oddHeader>&amp;L&amp;G</oddHeader>
  </headerFooter>
  <ignoredErrors>
    <ignoredError sqref="E8 D9 E12 D13 E16 D17 E20 D21 K25:K1048576 K7:K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Anualitats</vt:lpstr>
      <vt:lpstr>Anualitats!Área_de_impresión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Puigdemasa</dc:creator>
  <cp:lastModifiedBy>Francesc Puigdemasa</cp:lastModifiedBy>
  <cp:lastPrinted>2018-05-11T08:09:48Z</cp:lastPrinted>
  <dcterms:created xsi:type="dcterms:W3CDTF">2017-11-30T07:52:37Z</dcterms:created>
  <dcterms:modified xsi:type="dcterms:W3CDTF">2019-07-11T07:58:51Z</dcterms:modified>
</cp:coreProperties>
</file>